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urrent Projects\Oliverio_The Office 7e\Simulations Resource Book\Final files for Production\Simulation Data Files\"/>
    </mc:Choice>
  </mc:AlternateContent>
  <bookViews>
    <workbookView xWindow="0" yWindow="0" windowWidth="22908" windowHeight="8508"/>
  </bookViews>
  <sheets>
    <sheet name="Payroll Register" sheetId="1" r:id="rId1"/>
    <sheet name="Sheet2" sheetId="2" r:id="rId2"/>
    <sheet name="Sheet3" sheetId="3" r:id="rId3"/>
  </sheets>
  <calcPr calcId="171027"/>
  <customWorkbookViews>
    <customWorkbookView name="KCaldwell - Personal View" guid="{C344E532-1C46-4955-BEB4-79BD1D93E4CC}" mergeInterval="0" personalView="1" xWindow="4" yWindow="52" windowWidth="1911" windowHeight="1032" activeSheetId="1"/>
    <customWorkbookView name="Karin Stulz - Personal View" guid="{67C04626-05F5-470E-99E9-4EB267A10490}" mergeInterval="0" personalView="1" maximized="1" xWindow="-8" yWindow="-8" windowWidth="1296" windowHeight="776" activeSheetId="1" showComments="commIndAndComment"/>
  </customWorkbookViews>
</workbook>
</file>

<file path=xl/calcChain.xml><?xml version="1.0" encoding="utf-8"?>
<calcChain xmlns="http://schemas.openxmlformats.org/spreadsheetml/2006/main">
  <c r="I13" i="1" l="1"/>
  <c r="I11" i="1"/>
  <c r="I6" i="1"/>
  <c r="F13" i="1"/>
  <c r="J13" i="1" s="1"/>
  <c r="L13" i="1" s="1"/>
  <c r="F11" i="1"/>
  <c r="F6" i="1"/>
  <c r="H13" i="1"/>
  <c r="H11" i="1"/>
  <c r="H6" i="1"/>
  <c r="G13" i="1"/>
  <c r="G11" i="1"/>
  <c r="G6" i="1"/>
  <c r="E16" i="1"/>
  <c r="I16" i="1" s="1"/>
  <c r="E15" i="1"/>
  <c r="I15" i="1" s="1"/>
  <c r="E14" i="1"/>
  <c r="E12" i="1"/>
  <c r="F12" i="1" s="1"/>
  <c r="E10" i="1"/>
  <c r="E9" i="1"/>
  <c r="I9" i="1" s="1"/>
  <c r="E8" i="1"/>
  <c r="E7" i="1"/>
  <c r="G7" i="1" s="1"/>
  <c r="J11" i="1" l="1"/>
  <c r="L11" i="1" s="1"/>
  <c r="I7" i="1"/>
  <c r="F8" i="1"/>
  <c r="F10" i="1"/>
  <c r="F14" i="1"/>
  <c r="F16" i="1"/>
  <c r="F7" i="1"/>
  <c r="F9" i="1"/>
  <c r="F15" i="1"/>
  <c r="I8" i="1"/>
  <c r="I10" i="1"/>
  <c r="I12" i="1"/>
  <c r="I14" i="1"/>
  <c r="G8" i="1"/>
  <c r="G10" i="1"/>
  <c r="G12" i="1"/>
  <c r="G14" i="1"/>
  <c r="G16" i="1"/>
  <c r="H7" i="1"/>
  <c r="H9" i="1"/>
  <c r="H15" i="1"/>
  <c r="G9" i="1"/>
  <c r="G15" i="1"/>
  <c r="H8" i="1"/>
  <c r="H10" i="1"/>
  <c r="H12" i="1"/>
  <c r="H14" i="1"/>
  <c r="H16" i="1"/>
  <c r="J7" i="1" l="1"/>
  <c r="L7" i="1" s="1"/>
  <c r="J14" i="1"/>
  <c r="L14" i="1" s="1"/>
  <c r="J15" i="1"/>
  <c r="L15" i="1" s="1"/>
  <c r="J16" i="1"/>
  <c r="L16" i="1" s="1"/>
  <c r="J10" i="1"/>
  <c r="L10" i="1" s="1"/>
  <c r="J12" i="1"/>
  <c r="L12" i="1" s="1"/>
  <c r="J8" i="1"/>
  <c r="L8" i="1" s="1"/>
  <c r="J9" i="1"/>
  <c r="L9" i="1" s="1"/>
  <c r="J6" i="1"/>
  <c r="L6" i="1" s="1"/>
</calcChain>
</file>

<file path=xl/sharedStrings.xml><?xml version="1.0" encoding="utf-8"?>
<sst xmlns="http://schemas.openxmlformats.org/spreadsheetml/2006/main" count="26" uniqueCount="26">
  <si>
    <t>Federal Income Tax</t>
  </si>
  <si>
    <t>Social Security Tax</t>
  </si>
  <si>
    <t>Medicare Tax</t>
  </si>
  <si>
    <t>State Tax</t>
  </si>
  <si>
    <t>Total Tax</t>
  </si>
  <si>
    <t>Health Ins.</t>
  </si>
  <si>
    <t>Net Pay</t>
  </si>
  <si>
    <t>Regular Pay</t>
  </si>
  <si>
    <t>Payroll Register</t>
  </si>
  <si>
    <t>Employee No.</t>
  </si>
  <si>
    <t>Employee Name</t>
  </si>
  <si>
    <t>Pueblo Outfitters</t>
  </si>
  <si>
    <t>Santana, Rafael</t>
  </si>
  <si>
    <t>Jackson, Andre</t>
  </si>
  <si>
    <t>Devore, Catrina</t>
  </si>
  <si>
    <t>Park, Mae</t>
  </si>
  <si>
    <t>Gaustad, Larry</t>
  </si>
  <si>
    <t xml:space="preserve">Wilson, Marcus </t>
  </si>
  <si>
    <t>Mosley, Amy</t>
  </si>
  <si>
    <t>Chin, Lu</t>
  </si>
  <si>
    <t>McMullen, Terry</t>
  </si>
  <si>
    <t>Esposito, Robin</t>
  </si>
  <si>
    <t>Administrative Asst.</t>
  </si>
  <si>
    <t>Hourly Rate</t>
  </si>
  <si>
    <t>Hours Worked</t>
  </si>
  <si>
    <t>Pay Period [Enter dates]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</si>
</sst>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16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43F8BA6-A246-401B-A3AD-E9B71A1B2509}" diskRevisions="1" revisionId="11" version="2">
  <header guid="{EF4DB104-6668-4B67-ACC8-471E8D88D2BC}" dateTime="2017-08-27T17:27:31" maxSheetId="4" userName="Karin Stulz" r:id="rId6">
    <sheetIdMap count="3">
      <sheetId val="1"/>
      <sheetId val="2"/>
      <sheetId val="3"/>
    </sheetIdMap>
  </header>
  <header guid="{D43F8BA6-A246-401B-A3AD-E9B71A1B2509}" dateTime="2017-10-17T10:38:11" maxSheetId="4" userName="KCaldwell" r:id="rId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C5" guid="{00000000-0000-0000-0000-000000000000}" action="delete" alwaysShow="1" author="Karin Stulz"/>
  <rcv guid="{C344E532-1C46-4955-BEB4-79BD1D93E4C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7C04626-05F5-470E-99E9-4EB267A10490}" action="delete"/>
  <rcv guid="{67C04626-05F5-470E-99E9-4EB267A1049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A3" sqref="A3:L3"/>
    </sheetView>
  </sheetViews>
  <sheetFormatPr defaultRowHeight="14.4" x14ac:dyDescent="0.3"/>
  <cols>
    <col min="1" max="1" width="9.5546875" customWidth="1"/>
    <col min="2" max="2" width="18.88671875" customWidth="1"/>
    <col min="3" max="3" width="8.109375" customWidth="1"/>
    <col min="4" max="4" width="8.6640625" customWidth="1"/>
    <col min="5" max="5" width="10.5546875" customWidth="1"/>
    <col min="6" max="6" width="10" customWidth="1"/>
    <col min="10" max="10" width="10" customWidth="1"/>
    <col min="12" max="12" width="11" customWidth="1"/>
  </cols>
  <sheetData>
    <row r="1" spans="1:13" ht="17.399999999999999" x14ac:dyDescent="0.35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3" ht="17.399999999999999" x14ac:dyDescent="0.35">
      <c r="A2" s="9" t="s">
        <v>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3" x14ac:dyDescent="0.3">
      <c r="A3" s="10" t="s">
        <v>25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/>
    </row>
    <row r="5" spans="1:13" ht="43.2" x14ac:dyDescent="0.3">
      <c r="A5" s="3" t="s">
        <v>9</v>
      </c>
      <c r="B5" s="3" t="s">
        <v>10</v>
      </c>
      <c r="C5" s="3" t="s">
        <v>23</v>
      </c>
      <c r="D5" s="3" t="s">
        <v>24</v>
      </c>
      <c r="E5" s="3" t="s">
        <v>7</v>
      </c>
      <c r="F5" s="3" t="s">
        <v>0</v>
      </c>
      <c r="G5" s="3" t="s">
        <v>1</v>
      </c>
      <c r="H5" s="3" t="s">
        <v>2</v>
      </c>
      <c r="I5" s="3" t="s">
        <v>3</v>
      </c>
      <c r="J5" s="3" t="s">
        <v>4</v>
      </c>
      <c r="K5" s="3" t="s">
        <v>5</v>
      </c>
      <c r="L5" s="3" t="s">
        <v>6</v>
      </c>
      <c r="M5" s="1"/>
    </row>
    <row r="6" spans="1:13" x14ac:dyDescent="0.3">
      <c r="A6" s="2">
        <v>1001</v>
      </c>
      <c r="B6" s="4" t="s">
        <v>12</v>
      </c>
      <c r="C6" s="4"/>
      <c r="D6" s="4"/>
      <c r="E6" s="5">
        <v>2450</v>
      </c>
      <c r="F6" s="5">
        <f>E6*0.15</f>
        <v>367.5</v>
      </c>
      <c r="G6" s="5">
        <f>E6*0.062</f>
        <v>151.9</v>
      </c>
      <c r="H6" s="5">
        <f>E6*0.0145</f>
        <v>35.524999999999999</v>
      </c>
      <c r="I6" s="5">
        <f>E6*0.0463</f>
        <v>113.435</v>
      </c>
      <c r="J6" s="5">
        <f>SUM(F6:I6)</f>
        <v>668.3599999999999</v>
      </c>
      <c r="K6" s="5">
        <v>150</v>
      </c>
      <c r="L6" s="5">
        <f>E6-J6-K6</f>
        <v>1631.64</v>
      </c>
    </row>
    <row r="7" spans="1:13" x14ac:dyDescent="0.3">
      <c r="A7" s="2">
        <v>1002</v>
      </c>
      <c r="B7" s="4" t="s">
        <v>13</v>
      </c>
      <c r="C7" s="6">
        <v>14.5</v>
      </c>
      <c r="D7" s="6"/>
      <c r="E7" s="6">
        <f>C7*D7</f>
        <v>0</v>
      </c>
      <c r="F7" s="6">
        <f>E7*0.1</f>
        <v>0</v>
      </c>
      <c r="G7" s="6">
        <f t="shared" ref="G7:G16" si="0">E7*0.062</f>
        <v>0</v>
      </c>
      <c r="H7" s="6">
        <f t="shared" ref="H7:H16" si="1">E7*0.0145</f>
        <v>0</v>
      </c>
      <c r="I7" s="6">
        <f t="shared" ref="I7:I16" si="2">E7*0.0463</f>
        <v>0</v>
      </c>
      <c r="J7" s="6">
        <f t="shared" ref="J7:J16" si="3">SUM(F7:I7)</f>
        <v>0</v>
      </c>
      <c r="K7" s="6">
        <v>150</v>
      </c>
      <c r="L7" s="6">
        <f t="shared" ref="L7:L16" si="4">E7-J7-K7</f>
        <v>-150</v>
      </c>
    </row>
    <row r="8" spans="1:13" x14ac:dyDescent="0.3">
      <c r="A8" s="2">
        <v>1003</v>
      </c>
      <c r="B8" s="4" t="s">
        <v>14</v>
      </c>
      <c r="C8" s="6">
        <v>12</v>
      </c>
      <c r="D8" s="6"/>
      <c r="E8" s="6">
        <f t="shared" ref="E8:E10" si="5">C8*D8</f>
        <v>0</v>
      </c>
      <c r="F8" s="6">
        <f>E8*0.1</f>
        <v>0</v>
      </c>
      <c r="G8" s="6">
        <f t="shared" si="0"/>
        <v>0</v>
      </c>
      <c r="H8" s="6">
        <f t="shared" si="1"/>
        <v>0</v>
      </c>
      <c r="I8" s="6">
        <f t="shared" si="2"/>
        <v>0</v>
      </c>
      <c r="J8" s="6">
        <f t="shared" si="3"/>
        <v>0</v>
      </c>
      <c r="K8" s="6">
        <v>75</v>
      </c>
      <c r="L8" s="6">
        <f t="shared" si="4"/>
        <v>-75</v>
      </c>
    </row>
    <row r="9" spans="1:13" x14ac:dyDescent="0.3">
      <c r="A9" s="7">
        <v>1004</v>
      </c>
      <c r="B9" s="4" t="s">
        <v>15</v>
      </c>
      <c r="C9" s="6">
        <v>12.5</v>
      </c>
      <c r="D9" s="6"/>
      <c r="E9" s="6">
        <f t="shared" si="5"/>
        <v>0</v>
      </c>
      <c r="F9" s="6">
        <f>E9*0.1</f>
        <v>0</v>
      </c>
      <c r="G9" s="6">
        <f t="shared" si="0"/>
        <v>0</v>
      </c>
      <c r="H9" s="6">
        <f t="shared" si="1"/>
        <v>0</v>
      </c>
      <c r="I9" s="6">
        <f t="shared" si="2"/>
        <v>0</v>
      </c>
      <c r="J9" s="6">
        <f t="shared" si="3"/>
        <v>0</v>
      </c>
      <c r="K9" s="6">
        <v>75</v>
      </c>
      <c r="L9" s="6">
        <f t="shared" si="4"/>
        <v>-75</v>
      </c>
    </row>
    <row r="10" spans="1:13" x14ac:dyDescent="0.3">
      <c r="A10" s="7">
        <v>1005</v>
      </c>
      <c r="B10" s="4" t="s">
        <v>16</v>
      </c>
      <c r="C10" s="6">
        <v>12</v>
      </c>
      <c r="D10" s="6"/>
      <c r="E10" s="6">
        <f t="shared" si="5"/>
        <v>0</v>
      </c>
      <c r="F10" s="6">
        <f>E10*0.1</f>
        <v>0</v>
      </c>
      <c r="G10" s="6">
        <f t="shared" si="0"/>
        <v>0</v>
      </c>
      <c r="H10" s="6">
        <f t="shared" si="1"/>
        <v>0</v>
      </c>
      <c r="I10" s="6">
        <f t="shared" si="2"/>
        <v>0</v>
      </c>
      <c r="J10" s="6">
        <f t="shared" si="3"/>
        <v>0</v>
      </c>
      <c r="K10" s="6">
        <v>150</v>
      </c>
      <c r="L10" s="6">
        <f t="shared" si="4"/>
        <v>-150</v>
      </c>
    </row>
    <row r="11" spans="1:13" x14ac:dyDescent="0.3">
      <c r="A11" s="7">
        <v>1006</v>
      </c>
      <c r="B11" s="4" t="s">
        <v>17</v>
      </c>
      <c r="C11" s="6"/>
      <c r="D11" s="6"/>
      <c r="E11" s="6">
        <v>1800</v>
      </c>
      <c r="F11" s="6">
        <f>E11*0.15</f>
        <v>270</v>
      </c>
      <c r="G11" s="6">
        <f t="shared" si="0"/>
        <v>111.6</v>
      </c>
      <c r="H11" s="6">
        <f t="shared" si="1"/>
        <v>26.1</v>
      </c>
      <c r="I11" s="6">
        <f t="shared" si="2"/>
        <v>83.34</v>
      </c>
      <c r="J11" s="6">
        <f t="shared" si="3"/>
        <v>491.04000000000008</v>
      </c>
      <c r="K11" s="6">
        <v>150</v>
      </c>
      <c r="L11" s="6">
        <f t="shared" si="4"/>
        <v>1158.96</v>
      </c>
    </row>
    <row r="12" spans="1:13" x14ac:dyDescent="0.3">
      <c r="A12" s="7">
        <v>1007</v>
      </c>
      <c r="B12" s="4" t="s">
        <v>18</v>
      </c>
      <c r="C12" s="6">
        <v>12</v>
      </c>
      <c r="D12" s="6"/>
      <c r="E12" s="6">
        <f>C12*D12</f>
        <v>0</v>
      </c>
      <c r="F12" s="6">
        <f>E12*0.1</f>
        <v>0</v>
      </c>
      <c r="G12" s="6">
        <f t="shared" si="0"/>
        <v>0</v>
      </c>
      <c r="H12" s="6">
        <f t="shared" si="1"/>
        <v>0</v>
      </c>
      <c r="I12" s="6">
        <f t="shared" si="2"/>
        <v>0</v>
      </c>
      <c r="J12" s="6">
        <f t="shared" si="3"/>
        <v>0</v>
      </c>
      <c r="K12" s="6">
        <v>150</v>
      </c>
      <c r="L12" s="6">
        <f t="shared" si="4"/>
        <v>-150</v>
      </c>
    </row>
    <row r="13" spans="1:13" x14ac:dyDescent="0.3">
      <c r="A13" s="7">
        <v>1008</v>
      </c>
      <c r="B13" s="4" t="s">
        <v>19</v>
      </c>
      <c r="C13" s="6"/>
      <c r="D13" s="6"/>
      <c r="E13" s="6">
        <v>1850</v>
      </c>
      <c r="F13" s="6">
        <f>E13*0.15</f>
        <v>277.5</v>
      </c>
      <c r="G13" s="6">
        <f t="shared" si="0"/>
        <v>114.7</v>
      </c>
      <c r="H13" s="6">
        <f t="shared" si="1"/>
        <v>26.825000000000003</v>
      </c>
      <c r="I13" s="6">
        <f t="shared" si="2"/>
        <v>85.655000000000001</v>
      </c>
      <c r="J13" s="6">
        <f t="shared" si="3"/>
        <v>504.67999999999995</v>
      </c>
      <c r="K13" s="6">
        <v>75</v>
      </c>
      <c r="L13" s="6">
        <f t="shared" si="4"/>
        <v>1270.3200000000002</v>
      </c>
    </row>
    <row r="14" spans="1:13" x14ac:dyDescent="0.3">
      <c r="A14" s="7">
        <v>1009</v>
      </c>
      <c r="B14" s="4" t="s">
        <v>20</v>
      </c>
      <c r="C14" s="6">
        <v>11.5</v>
      </c>
      <c r="D14" s="6"/>
      <c r="E14" s="6">
        <f t="shared" ref="E14:E16" si="6">C14*D14</f>
        <v>0</v>
      </c>
      <c r="F14" s="6">
        <f>E14*0.1</f>
        <v>0</v>
      </c>
      <c r="G14" s="6">
        <f t="shared" si="0"/>
        <v>0</v>
      </c>
      <c r="H14" s="6">
        <f t="shared" si="1"/>
        <v>0</v>
      </c>
      <c r="I14" s="6">
        <f t="shared" si="2"/>
        <v>0</v>
      </c>
      <c r="J14" s="6">
        <f t="shared" si="3"/>
        <v>0</v>
      </c>
      <c r="K14" s="6">
        <v>75</v>
      </c>
      <c r="L14" s="6">
        <f t="shared" si="4"/>
        <v>-75</v>
      </c>
    </row>
    <row r="15" spans="1:13" x14ac:dyDescent="0.3">
      <c r="A15" s="7">
        <v>1010</v>
      </c>
      <c r="B15" s="4" t="s">
        <v>21</v>
      </c>
      <c r="C15" s="6">
        <v>11</v>
      </c>
      <c r="D15" s="6"/>
      <c r="E15" s="6">
        <f t="shared" si="6"/>
        <v>0</v>
      </c>
      <c r="F15" s="6">
        <f>E15*0.1</f>
        <v>0</v>
      </c>
      <c r="G15" s="6">
        <f t="shared" si="0"/>
        <v>0</v>
      </c>
      <c r="H15" s="6">
        <f t="shared" si="1"/>
        <v>0</v>
      </c>
      <c r="I15" s="6">
        <f t="shared" si="2"/>
        <v>0</v>
      </c>
      <c r="J15" s="6">
        <f t="shared" si="3"/>
        <v>0</v>
      </c>
      <c r="K15" s="6">
        <v>75</v>
      </c>
      <c r="L15" s="6">
        <f t="shared" si="4"/>
        <v>-75</v>
      </c>
    </row>
    <row r="16" spans="1:13" x14ac:dyDescent="0.3">
      <c r="A16" s="7">
        <v>1011</v>
      </c>
      <c r="B16" s="4" t="s">
        <v>22</v>
      </c>
      <c r="C16" s="6">
        <v>11</v>
      </c>
      <c r="D16" s="6"/>
      <c r="E16" s="6">
        <f t="shared" si="6"/>
        <v>0</v>
      </c>
      <c r="F16" s="6">
        <f>E16*0.1</f>
        <v>0</v>
      </c>
      <c r="G16" s="6">
        <f t="shared" si="0"/>
        <v>0</v>
      </c>
      <c r="H16" s="6">
        <f t="shared" si="1"/>
        <v>0</v>
      </c>
      <c r="I16" s="6">
        <f t="shared" si="2"/>
        <v>0</v>
      </c>
      <c r="J16" s="6">
        <f t="shared" si="3"/>
        <v>0</v>
      </c>
      <c r="K16" s="6">
        <v>75</v>
      </c>
      <c r="L16" s="6">
        <f t="shared" si="4"/>
        <v>-75</v>
      </c>
    </row>
  </sheetData>
  <customSheetViews>
    <customSheetView guid="{C344E532-1C46-4955-BEB4-79BD1D93E4CC}" fitToPage="1">
      <selection activeCell="A3" sqref="A3:L3"/>
      <pageMargins left="0.7" right="0.7" top="0.75" bottom="0.75" header="0.3" footer="0.3"/>
      <pageSetup scale="99" orientation="landscape" horizontalDpi="1200" verticalDpi="1200" r:id="rId1"/>
    </customSheetView>
    <customSheetView guid="{67C04626-05F5-470E-99E9-4EB267A10490}" fitToPage="1" topLeftCell="B4">
      <selection activeCell="P14" sqref="P14"/>
      <pageMargins left="0.7" right="0.7" top="0.75" bottom="0.75" header="0.3" footer="0.3"/>
      <pageSetup scale="99" orientation="landscape" horizontalDpi="1200" verticalDpi="1200" r:id="rId2"/>
    </customSheetView>
  </customSheetViews>
  <mergeCells count="3">
    <mergeCell ref="A1:L1"/>
    <mergeCell ref="A2:L2"/>
    <mergeCell ref="A3:L3"/>
  </mergeCells>
  <pageMargins left="0.7" right="0.7" top="0.75" bottom="0.75" header="0.3" footer="0.3"/>
  <pageSetup scale="99" orientation="landscape" horizontalDpi="1200" verticalDpi="12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C344E532-1C46-4955-BEB4-79BD1D93E4CC}">
      <pageMargins left="0.7" right="0.7" top="0.75" bottom="0.75" header="0.3" footer="0.3"/>
    </customSheetView>
    <customSheetView guid="{67C04626-05F5-470E-99E9-4EB267A1049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C344E532-1C46-4955-BEB4-79BD1D93E4CC}">
      <pageMargins left="0.7" right="0.7" top="0.75" bottom="0.75" header="0.3" footer="0.3"/>
    </customSheetView>
    <customSheetView guid="{67C04626-05F5-470E-99E9-4EB267A10490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 Register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KCaldwell</cp:lastModifiedBy>
  <cp:lastPrinted>2011-10-13T18:04:41Z</cp:lastPrinted>
  <dcterms:created xsi:type="dcterms:W3CDTF">2011-05-19T19:29:22Z</dcterms:created>
  <dcterms:modified xsi:type="dcterms:W3CDTF">2017-10-17T14:38:11Z</dcterms:modified>
</cp:coreProperties>
</file>